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2" windowWidth="22116" windowHeight="8760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Tabelle1!$A$7:$G$83</definedName>
  </definedNames>
  <calcPr calcId="145621"/>
</workbook>
</file>

<file path=xl/calcChain.xml><?xml version="1.0" encoding="utf-8"?>
<calcChain xmlns="http://schemas.openxmlformats.org/spreadsheetml/2006/main">
  <c r="F80" i="1" l="1"/>
  <c r="B83" i="1"/>
  <c r="B82" i="1"/>
  <c r="E31" i="1"/>
  <c r="F42" i="1"/>
  <c r="E57" i="1"/>
  <c r="B48" i="1"/>
  <c r="D56" i="1"/>
  <c r="D50" i="1"/>
  <c r="F26" i="1"/>
  <c r="F27" i="1"/>
  <c r="F28" i="1"/>
  <c r="F29" i="1"/>
  <c r="F30" i="1"/>
  <c r="F25" i="1"/>
  <c r="D10" i="1"/>
  <c r="B10" i="1"/>
  <c r="F48" i="1" l="1"/>
  <c r="B80" i="1" s="1"/>
</calcChain>
</file>

<file path=xl/sharedStrings.xml><?xml version="1.0" encoding="utf-8"?>
<sst xmlns="http://schemas.openxmlformats.org/spreadsheetml/2006/main" count="64" uniqueCount="63">
  <si>
    <t>Arbeitshilfe Liquiditätsengpass</t>
  </si>
  <si>
    <t>Kasse</t>
  </si>
  <si>
    <t xml:space="preserve">Einzahlungen nach dem </t>
  </si>
  <si>
    <t xml:space="preserve">Hinweis: </t>
  </si>
  <si>
    <t>1.</t>
  </si>
  <si>
    <t>2.</t>
  </si>
  <si>
    <t>3.</t>
  </si>
  <si>
    <t>4.</t>
  </si>
  <si>
    <t>5.</t>
  </si>
  <si>
    <t>6.</t>
  </si>
  <si>
    <t>Bank</t>
  </si>
  <si>
    <t>1 Personen-Haushalt</t>
  </si>
  <si>
    <t>2 Personen-Haushalt</t>
  </si>
  <si>
    <t>4 Personen-Haushalt</t>
  </si>
  <si>
    <t>3 Personen-Haushalt</t>
  </si>
  <si>
    <t>5 Personen-Haushalt</t>
  </si>
  <si>
    <t>Private Lebensführung des Betriebsinhabers</t>
  </si>
  <si>
    <t>der Betriebsinhaber lebt in einem</t>
  </si>
  <si>
    <t>6 Personen-Haushalt</t>
  </si>
  <si>
    <t>eigenes Nettoeinkommen der</t>
  </si>
  <si>
    <t>2.ten Person im Haushalt</t>
  </si>
  <si>
    <t>3. ten Person im Haushalt</t>
  </si>
  <si>
    <t>4. ten Person im Haushalt</t>
  </si>
  <si>
    <t>5. ten Person im Haushalt</t>
  </si>
  <si>
    <t>6. ten Person im Haushalt</t>
  </si>
  <si>
    <t>Es zählen nur Ehegatten, Lebenspartner und Personen</t>
  </si>
  <si>
    <t>gegenüber denen der Betriebsinhaber unterhaltspflichtig ist.</t>
  </si>
  <si>
    <t>Ja = 1 / Nein = 0</t>
  </si>
  <si>
    <t>Beiträge des Betriebsinhabers für</t>
  </si>
  <si>
    <t>Kranken- und Pflegeversicherung</t>
  </si>
  <si>
    <t>monatlich</t>
  </si>
  <si>
    <t>Altersvorsorge / Rentenversicherung</t>
  </si>
  <si>
    <t>angemessener Finanzmittel-Bedarf für die private Lebensführung</t>
  </si>
  <si>
    <t xml:space="preserve">Erwarten Sie noch Liquidität z.B. durch eine Steuererstattung, durch </t>
  </si>
  <si>
    <t>Bonus-Zahlung der Brauerei, Werbekostenzuschüsse, etc.?</t>
  </si>
  <si>
    <t>Tragen Sie die Summe der erwarteten Einzahlungen ein</t>
  </si>
  <si>
    <t>Miete / Pacht</t>
  </si>
  <si>
    <t>Darlehen / Tilgung &amp; Zinsen</t>
  </si>
  <si>
    <t>Leasing-Raten für Einrichtung</t>
  </si>
  <si>
    <t>Konzession / Lizenzentgelte an Brauerei</t>
  </si>
  <si>
    <t>Telefon- und Internetgebühren</t>
  </si>
  <si>
    <t xml:space="preserve">weitere laufende Betriebskosten </t>
  </si>
  <si>
    <t>(Kurzarbeitergeld, etc. ist vorher abzuziehen)</t>
  </si>
  <si>
    <t>Personalkosten für drei Monate</t>
  </si>
  <si>
    <t xml:space="preserve">Liquiditätsbedarf nach dem </t>
  </si>
  <si>
    <t xml:space="preserve">ACHTUNG: </t>
  </si>
  <si>
    <t>Für den Fall, dass dem Antragsteller im Antragszeitraum ein Miet- bzw. Pachtnachlass von mindestens 20 % gewährt wurde, kann er den fortlaufenden betrieblichen Sach- und Finanzaufwand nicht nur für drei sondern für fünf Monate ansetzen. Eine nachträgliche Senkung der Miete oder Pacht führt nicht zu einer Rückforderung.</t>
  </si>
  <si>
    <t>Deshalb entscheiden Sie bitte hier für die weitere Berechnung:</t>
  </si>
  <si>
    <t xml:space="preserve">Werden Sie von Ihrem Vermieter/Verpächter einen Nachlass von mindestens </t>
  </si>
  <si>
    <t>20% der Pacht/Miete erhalten können?</t>
  </si>
  <si>
    <t xml:space="preserve">Eigenmittel  </t>
  </si>
  <si>
    <t>Zu den verfügbaren liquiden Mitteln zählt nur Guthaben auf</t>
  </si>
  <si>
    <t>Bearbeiten Sie nur die gelb markieren Felder.</t>
  </si>
  <si>
    <t>Geben Sie ggf. die Summe aller Kassenbestände ein.</t>
  </si>
  <si>
    <t>Geben Sie ggf. die Summe aller Konten (auch privater Konten des Geschäftsinhabers) ein.</t>
  </si>
  <si>
    <t>Nur angeben, wenn der Wert nicht schon unter 1. eingetragen wurde.</t>
  </si>
  <si>
    <t>Eigenmittel sind das verfügbare liquide Vermögen. Vor Inanspruchnahme der Soforthilfe ist verfügbares liquides Vermögen einzusetzen.</t>
  </si>
  <si>
    <t>Einem negativen Banksaldo bitte ein minus voranstellen.</t>
  </si>
  <si>
    <t xml:space="preserve">dem Bankkonten oder im Sparstrumpf des Betriebsinhabers. </t>
  </si>
  <si>
    <t>Ergebnis</t>
  </si>
  <si>
    <t>fällige Rechnungen für Warenlieferungen</t>
  </si>
  <si>
    <t>nur für die Sofort-Hilfe in Niedersachen bis 31.03.2020</t>
  </si>
  <si>
    <t>nur für die Sofort-Hilfe in Niedersachsen (bis 31.03.2020) und Berlin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</si>
</sst>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4" fontId="0" fillId="0" borderId="0" xfId="0" applyNumberFormat="1"/>
    <xf numFmtId="4" fontId="0" fillId="0" borderId="0" xfId="0" applyNumberFormat="1" applyFill="1"/>
    <xf numFmtId="0" fontId="1" fillId="0" borderId="0" xfId="0" applyFont="1"/>
    <xf numFmtId="4" fontId="0" fillId="2" borderId="0" xfId="0" applyNumberFormat="1" applyFill="1" applyProtection="1">
      <protection locked="0"/>
    </xf>
    <xf numFmtId="0" fontId="0" fillId="2" borderId="0" xfId="0" applyFill="1" applyProtection="1">
      <protection locked="0"/>
    </xf>
    <xf numFmtId="0" fontId="2" fillId="0" borderId="0" xfId="0" applyFont="1" applyAlignment="1">
      <alignment horizontal="center"/>
    </xf>
    <xf numFmtId="0" fontId="0" fillId="3" borderId="0" xfId="0" applyFill="1"/>
    <xf numFmtId="14" fontId="0" fillId="3" borderId="0" xfId="0" applyNumberFormat="1" applyFill="1"/>
    <xf numFmtId="4" fontId="0" fillId="3" borderId="0" xfId="0" applyNumberFormat="1" applyFill="1"/>
    <xf numFmtId="0" fontId="0" fillId="3" borderId="0" xfId="0" applyFill="1" applyAlignment="1">
      <alignment horizontal="left" vertical="center" wrapText="1"/>
    </xf>
    <xf numFmtId="0" fontId="0" fillId="4" borderId="0" xfId="0" applyFill="1"/>
    <xf numFmtId="4" fontId="0" fillId="4" borderId="0" xfId="0" applyNumberFormat="1" applyFill="1"/>
    <xf numFmtId="4" fontId="0" fillId="4" borderId="0" xfId="0" applyNumberFormat="1" applyFill="1" applyProtection="1">
      <protection locked="0"/>
    </xf>
    <xf numFmtId="17" fontId="0" fillId="4" borderId="0" xfId="0" applyNumberFormat="1" applyFill="1"/>
    <xf numFmtId="0" fontId="0" fillId="5" borderId="0" xfId="0" applyFill="1"/>
    <xf numFmtId="14" fontId="0" fillId="5" borderId="0" xfId="0" applyNumberFormat="1" applyFill="1"/>
    <xf numFmtId="0" fontId="0" fillId="6" borderId="0" xfId="0" applyFill="1"/>
    <xf numFmtId="14" fontId="0" fillId="6" borderId="0" xfId="0" applyNumberFormat="1" applyFill="1"/>
    <xf numFmtId="0" fontId="3" fillId="6" borderId="0" xfId="0" applyFont="1" applyFill="1"/>
    <xf numFmtId="0" fontId="3" fillId="6" borderId="0" xfId="0" applyFont="1" applyFill="1" applyBorder="1"/>
    <xf numFmtId="0" fontId="0" fillId="7" borderId="0" xfId="0" applyFill="1"/>
    <xf numFmtId="0" fontId="0" fillId="7" borderId="0" xfId="0" applyFill="1" applyAlignment="1">
      <alignment horizontal="left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6</xdr:col>
      <xdr:colOff>333204</xdr:colOff>
      <xdr:row>4</xdr:row>
      <xdr:rowOff>152399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891869" cy="8839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I83"/>
  <sheetViews>
    <sheetView tabSelected="1" topLeftCell="A55" zoomScaleNormal="100" workbookViewId="0">
      <selection activeCell="E82" sqref="E82"/>
    </sheetView>
  </sheetViews>
  <sheetFormatPr baseColWidth="10" defaultRowHeight="14.4" x14ac:dyDescent="0.3"/>
  <cols>
    <col min="1" max="1" width="2.5546875" bestFit="1" customWidth="1"/>
    <col min="3" max="3" width="13.44140625" customWidth="1"/>
    <col min="5" max="5" width="18.44140625" customWidth="1"/>
  </cols>
  <sheetData>
    <row r="7" spans="1:9" ht="21" x14ac:dyDescent="0.4">
      <c r="B7" s="6" t="s">
        <v>0</v>
      </c>
      <c r="C7" s="6"/>
      <c r="D7" s="6"/>
      <c r="E7" s="6"/>
      <c r="F7" s="6"/>
      <c r="H7" t="s">
        <v>3</v>
      </c>
      <c r="I7" t="s">
        <v>52</v>
      </c>
    </row>
    <row r="9" spans="1:9" x14ac:dyDescent="0.3">
      <c r="F9" s="1"/>
    </row>
    <row r="10" spans="1:9" x14ac:dyDescent="0.3">
      <c r="A10" t="s">
        <v>4</v>
      </c>
      <c r="B10" s="7" t="str">
        <f>CONCATENATE("Aktuelle Liquidität am ",)</f>
        <v xml:space="preserve">Aktuelle Liquidität am </v>
      </c>
      <c r="C10" s="7"/>
      <c r="D10" s="8">
        <f ca="1">TODAY()</f>
        <v>43922</v>
      </c>
      <c r="E10" s="7"/>
      <c r="F10" s="9"/>
    </row>
    <row r="11" spans="1:9" x14ac:dyDescent="0.3">
      <c r="B11" s="7"/>
      <c r="C11" s="7" t="s">
        <v>1</v>
      </c>
      <c r="D11" s="7"/>
      <c r="E11" s="7"/>
      <c r="F11" s="4">
        <v>0</v>
      </c>
      <c r="H11" t="s">
        <v>53</v>
      </c>
    </row>
    <row r="12" spans="1:9" x14ac:dyDescent="0.3">
      <c r="B12" s="7"/>
      <c r="C12" s="7" t="s">
        <v>10</v>
      </c>
      <c r="D12" s="7"/>
      <c r="E12" s="7"/>
      <c r="F12" s="4">
        <v>0</v>
      </c>
      <c r="H12" t="s">
        <v>54</v>
      </c>
    </row>
    <row r="13" spans="1:9" x14ac:dyDescent="0.3">
      <c r="B13" s="7"/>
      <c r="C13" s="7"/>
      <c r="D13" s="7"/>
      <c r="E13" s="7"/>
      <c r="F13" s="7"/>
      <c r="H13" t="s">
        <v>57</v>
      </c>
    </row>
    <row r="14" spans="1:9" x14ac:dyDescent="0.3">
      <c r="B14" s="7" t="s">
        <v>45</v>
      </c>
      <c r="C14" s="7"/>
      <c r="D14" s="7"/>
      <c r="E14" s="7"/>
      <c r="F14" s="7"/>
    </row>
    <row r="15" spans="1:9" x14ac:dyDescent="0.3">
      <c r="B15" s="10" t="s">
        <v>46</v>
      </c>
      <c r="C15" s="10"/>
      <c r="D15" s="10"/>
      <c r="E15" s="10"/>
      <c r="F15" s="10"/>
    </row>
    <row r="16" spans="1:9" ht="70.95" customHeight="1" x14ac:dyDescent="0.3">
      <c r="B16" s="10"/>
      <c r="C16" s="10"/>
      <c r="D16" s="10"/>
      <c r="E16" s="10"/>
      <c r="F16" s="10"/>
    </row>
    <row r="17" spans="1:6" x14ac:dyDescent="0.3">
      <c r="B17" s="7"/>
      <c r="C17" s="7"/>
      <c r="D17" s="7"/>
      <c r="E17" s="7"/>
      <c r="F17" s="7"/>
    </row>
    <row r="18" spans="1:6" x14ac:dyDescent="0.3">
      <c r="B18" s="7" t="s">
        <v>47</v>
      </c>
      <c r="C18" s="7"/>
      <c r="D18" s="7"/>
      <c r="E18" s="7"/>
      <c r="F18" s="7"/>
    </row>
    <row r="19" spans="1:6" x14ac:dyDescent="0.3">
      <c r="B19" s="7"/>
      <c r="C19" s="7"/>
      <c r="D19" s="7"/>
      <c r="E19" s="7"/>
      <c r="F19" s="7"/>
    </row>
    <row r="20" spans="1:6" x14ac:dyDescent="0.3">
      <c r="B20" s="7" t="s">
        <v>48</v>
      </c>
      <c r="C20" s="7"/>
      <c r="D20" s="7"/>
      <c r="E20" s="7"/>
      <c r="F20" s="7"/>
    </row>
    <row r="21" spans="1:6" x14ac:dyDescent="0.3">
      <c r="B21" s="7" t="s">
        <v>49</v>
      </c>
      <c r="C21" s="7"/>
      <c r="D21" s="7"/>
      <c r="E21" s="7" t="s">
        <v>27</v>
      </c>
      <c r="F21" s="5">
        <v>0</v>
      </c>
    </row>
    <row r="23" spans="1:6" x14ac:dyDescent="0.3">
      <c r="A23" t="s">
        <v>5</v>
      </c>
      <c r="B23" s="11" t="s">
        <v>16</v>
      </c>
      <c r="C23" s="11"/>
      <c r="D23" s="11"/>
      <c r="E23" s="11"/>
      <c r="F23" s="11"/>
    </row>
    <row r="24" spans="1:6" x14ac:dyDescent="0.3">
      <c r="B24" s="11" t="s">
        <v>17</v>
      </c>
      <c r="C24" s="11"/>
      <c r="D24" s="11"/>
      <c r="E24" s="11" t="s">
        <v>27</v>
      </c>
      <c r="F24" s="11"/>
    </row>
    <row r="25" spans="1:6" x14ac:dyDescent="0.3">
      <c r="B25" s="11" t="s">
        <v>11</v>
      </c>
      <c r="C25" s="11"/>
      <c r="D25" s="12">
        <v>1180</v>
      </c>
      <c r="E25" s="5">
        <v>0</v>
      </c>
      <c r="F25" s="13">
        <f>D25*E25</f>
        <v>0</v>
      </c>
    </row>
    <row r="26" spans="1:6" x14ac:dyDescent="0.3">
      <c r="B26" s="11" t="s">
        <v>12</v>
      </c>
      <c r="C26" s="11"/>
      <c r="D26" s="12">
        <v>1620</v>
      </c>
      <c r="E26" s="5">
        <v>0</v>
      </c>
      <c r="F26" s="12">
        <f t="shared" ref="F26:F30" si="0">D26*E26</f>
        <v>0</v>
      </c>
    </row>
    <row r="27" spans="1:6" x14ac:dyDescent="0.3">
      <c r="B27" s="11" t="s">
        <v>14</v>
      </c>
      <c r="C27" s="11"/>
      <c r="D27" s="12">
        <v>1860</v>
      </c>
      <c r="E27" s="5">
        <v>0</v>
      </c>
      <c r="F27" s="12">
        <f t="shared" si="0"/>
        <v>0</v>
      </c>
    </row>
    <row r="28" spans="1:6" x14ac:dyDescent="0.3">
      <c r="B28" s="11" t="s">
        <v>13</v>
      </c>
      <c r="C28" s="11"/>
      <c r="D28" s="12">
        <v>2110</v>
      </c>
      <c r="E28" s="5">
        <v>0</v>
      </c>
      <c r="F28" s="12">
        <f t="shared" si="0"/>
        <v>0</v>
      </c>
    </row>
    <row r="29" spans="1:6" x14ac:dyDescent="0.3">
      <c r="B29" s="11" t="s">
        <v>15</v>
      </c>
      <c r="C29" s="11"/>
      <c r="D29" s="12">
        <v>2360</v>
      </c>
      <c r="E29" s="5">
        <v>0</v>
      </c>
      <c r="F29" s="12">
        <f t="shared" si="0"/>
        <v>0</v>
      </c>
    </row>
    <row r="30" spans="1:6" x14ac:dyDescent="0.3">
      <c r="B30" s="11" t="s">
        <v>18</v>
      </c>
      <c r="C30" s="11"/>
      <c r="D30" s="12">
        <v>2610</v>
      </c>
      <c r="E30" s="5">
        <v>0</v>
      </c>
      <c r="F30" s="12">
        <f t="shared" si="0"/>
        <v>0</v>
      </c>
    </row>
    <row r="31" spans="1:6" x14ac:dyDescent="0.3">
      <c r="B31" s="11"/>
      <c r="C31" s="11"/>
      <c r="D31" s="12"/>
      <c r="E31" s="11" t="str">
        <f>IF(SUM(E25:E30)&gt;1,"BITTE NUR EINEN WERT MIT 1 EINTRAGEN!",IF(SUM(E25:E30)&lt;1,"BITTE EINEN WERT MIT 1 EINTRAGEN",""))</f>
        <v>BITTE EINEN WERT MIT 1 EINTRAGEN</v>
      </c>
      <c r="F31" s="11"/>
    </row>
    <row r="32" spans="1:6" x14ac:dyDescent="0.3">
      <c r="B32" s="11"/>
      <c r="C32" s="11"/>
      <c r="D32" s="12"/>
      <c r="E32" s="11"/>
      <c r="F32" s="11"/>
    </row>
    <row r="33" spans="2:6" x14ac:dyDescent="0.3">
      <c r="B33" s="11" t="s">
        <v>25</v>
      </c>
      <c r="C33" s="11"/>
      <c r="D33" s="12"/>
      <c r="E33" s="11"/>
      <c r="F33" s="11"/>
    </row>
    <row r="34" spans="2:6" x14ac:dyDescent="0.3">
      <c r="B34" s="11" t="s">
        <v>26</v>
      </c>
      <c r="C34" s="11"/>
      <c r="D34" s="12"/>
      <c r="E34" s="11"/>
      <c r="F34" s="11"/>
    </row>
    <row r="35" spans="2:6" x14ac:dyDescent="0.3">
      <c r="B35" s="11"/>
      <c r="C35" s="11"/>
      <c r="D35" s="11"/>
      <c r="E35" s="11"/>
      <c r="F35" s="11"/>
    </row>
    <row r="36" spans="2:6" x14ac:dyDescent="0.3">
      <c r="B36" s="11" t="s">
        <v>19</v>
      </c>
      <c r="C36" s="11"/>
      <c r="D36" s="14">
        <v>43891</v>
      </c>
      <c r="E36" s="14">
        <v>43922</v>
      </c>
      <c r="F36" s="14">
        <v>43952</v>
      </c>
    </row>
    <row r="37" spans="2:6" x14ac:dyDescent="0.3">
      <c r="B37" s="11" t="s">
        <v>20</v>
      </c>
      <c r="C37" s="11"/>
      <c r="D37" s="4">
        <v>0</v>
      </c>
      <c r="E37" s="4">
        <v>0</v>
      </c>
      <c r="F37" s="4">
        <v>0</v>
      </c>
    </row>
    <row r="38" spans="2:6" x14ac:dyDescent="0.3">
      <c r="B38" s="11" t="s">
        <v>21</v>
      </c>
      <c r="C38" s="11"/>
      <c r="D38" s="4">
        <v>0</v>
      </c>
      <c r="E38" s="4">
        <v>0</v>
      </c>
      <c r="F38" s="4">
        <v>0</v>
      </c>
    </row>
    <row r="39" spans="2:6" x14ac:dyDescent="0.3">
      <c r="B39" s="11" t="s">
        <v>22</v>
      </c>
      <c r="C39" s="11"/>
      <c r="D39" s="4">
        <v>0</v>
      </c>
      <c r="E39" s="4">
        <v>0</v>
      </c>
      <c r="F39" s="4">
        <v>0</v>
      </c>
    </row>
    <row r="40" spans="2:6" x14ac:dyDescent="0.3">
      <c r="B40" s="11" t="s">
        <v>23</v>
      </c>
      <c r="C40" s="11"/>
      <c r="D40" s="4">
        <v>0</v>
      </c>
      <c r="E40" s="4">
        <v>0</v>
      </c>
      <c r="F40" s="4">
        <v>0</v>
      </c>
    </row>
    <row r="41" spans="2:6" x14ac:dyDescent="0.3">
      <c r="B41" s="11" t="s">
        <v>24</v>
      </c>
      <c r="C41" s="11"/>
      <c r="D41" s="4">
        <v>0</v>
      </c>
      <c r="E41" s="4">
        <v>0</v>
      </c>
      <c r="F41" s="4">
        <v>0</v>
      </c>
    </row>
    <row r="42" spans="2:6" x14ac:dyDescent="0.3">
      <c r="B42" s="11"/>
      <c r="C42" s="11"/>
      <c r="D42" s="11"/>
      <c r="E42" s="11"/>
      <c r="F42" s="12">
        <f>IF(F21=0,SUM(D37:F41),SUM(D37:F41)/3*5)</f>
        <v>0</v>
      </c>
    </row>
    <row r="43" spans="2:6" x14ac:dyDescent="0.3">
      <c r="B43" s="11" t="s">
        <v>28</v>
      </c>
      <c r="C43" s="11"/>
      <c r="D43" s="11"/>
      <c r="E43" s="11"/>
      <c r="F43" s="11" t="s">
        <v>30</v>
      </c>
    </row>
    <row r="44" spans="2:6" x14ac:dyDescent="0.3">
      <c r="B44" s="11" t="s">
        <v>29</v>
      </c>
      <c r="C44" s="11"/>
      <c r="D44" s="11"/>
      <c r="E44" s="11"/>
      <c r="F44" s="4">
        <v>0</v>
      </c>
    </row>
    <row r="45" spans="2:6" x14ac:dyDescent="0.3">
      <c r="B45" s="11" t="s">
        <v>31</v>
      </c>
      <c r="C45" s="11"/>
      <c r="D45" s="11"/>
      <c r="E45" s="11"/>
      <c r="F45" s="4">
        <v>0</v>
      </c>
    </row>
    <row r="46" spans="2:6" x14ac:dyDescent="0.3">
      <c r="B46" s="11"/>
      <c r="C46" s="11"/>
      <c r="D46" s="11"/>
      <c r="E46" s="11"/>
      <c r="F46" s="11"/>
    </row>
    <row r="47" spans="2:6" x14ac:dyDescent="0.3">
      <c r="B47" s="11" t="s">
        <v>32</v>
      </c>
      <c r="C47" s="11"/>
      <c r="D47" s="11"/>
      <c r="E47" s="11"/>
      <c r="F47" s="11"/>
    </row>
    <row r="48" spans="2:6" x14ac:dyDescent="0.3">
      <c r="B48" s="11" t="str">
        <f>IF(F21=0,"von März bis Mai","von März bis Juli")</f>
        <v>von März bis Mai</v>
      </c>
      <c r="C48" s="11"/>
      <c r="D48" s="11"/>
      <c r="E48" s="11"/>
      <c r="F48" s="12">
        <f>IF(F21=0,SUM(F25:F30)*3-F42+SUM(E44:E45)*3,SUM(F25:F30)*5-F42+SUM(E44:E45)*5)</f>
        <v>0</v>
      </c>
    </row>
    <row r="50" spans="1:6" x14ac:dyDescent="0.3">
      <c r="A50" t="s">
        <v>6</v>
      </c>
      <c r="B50" s="15" t="s">
        <v>2</v>
      </c>
      <c r="C50" s="15"/>
      <c r="D50" s="16">
        <f ca="1">TODAY()</f>
        <v>43922</v>
      </c>
      <c r="E50" s="15"/>
      <c r="F50" s="15"/>
    </row>
    <row r="51" spans="1:6" x14ac:dyDescent="0.3">
      <c r="B51" s="15"/>
      <c r="C51" s="15"/>
      <c r="D51" s="15"/>
      <c r="E51" s="15"/>
      <c r="F51" s="15"/>
    </row>
    <row r="52" spans="1:6" x14ac:dyDescent="0.3">
      <c r="B52" s="15" t="s">
        <v>33</v>
      </c>
      <c r="C52" s="15"/>
      <c r="D52" s="15"/>
      <c r="E52" s="15"/>
      <c r="F52" s="15"/>
    </row>
    <row r="53" spans="1:6" x14ac:dyDescent="0.3">
      <c r="B53" s="15" t="s">
        <v>34</v>
      </c>
      <c r="C53" s="15"/>
      <c r="D53" s="15"/>
      <c r="E53" s="15"/>
      <c r="F53" s="15"/>
    </row>
    <row r="54" spans="1:6" x14ac:dyDescent="0.3">
      <c r="B54" s="15" t="s">
        <v>35</v>
      </c>
      <c r="C54" s="15"/>
      <c r="D54" s="15"/>
      <c r="E54" s="15"/>
      <c r="F54" s="4"/>
    </row>
    <row r="56" spans="1:6" x14ac:dyDescent="0.3">
      <c r="A56" t="s">
        <v>7</v>
      </c>
      <c r="B56" s="17" t="s">
        <v>44</v>
      </c>
      <c r="C56" s="17"/>
      <c r="D56" s="18">
        <f ca="1">TODAY()</f>
        <v>43922</v>
      </c>
      <c r="E56" s="17"/>
      <c r="F56" s="17"/>
    </row>
    <row r="57" spans="1:6" x14ac:dyDescent="0.3">
      <c r="B57" s="17"/>
      <c r="C57" s="17"/>
      <c r="D57" s="17"/>
      <c r="E57" s="17" t="str">
        <f>IF(F21=0,"für die nächsten drei Monate","für die nächsten fünf Monate")</f>
        <v>für die nächsten drei Monate</v>
      </c>
      <c r="F57" s="17"/>
    </row>
    <row r="58" spans="1:6" x14ac:dyDescent="0.3">
      <c r="B58" s="17" t="s">
        <v>36</v>
      </c>
      <c r="C58" s="17"/>
      <c r="D58" s="17"/>
      <c r="E58" s="17"/>
      <c r="F58" s="4"/>
    </row>
    <row r="59" spans="1:6" x14ac:dyDescent="0.3">
      <c r="B59" s="17" t="s">
        <v>37</v>
      </c>
      <c r="C59" s="17"/>
      <c r="D59" s="17"/>
      <c r="E59" s="17"/>
      <c r="F59" s="4"/>
    </row>
    <row r="60" spans="1:6" x14ac:dyDescent="0.3">
      <c r="B60" s="17" t="s">
        <v>38</v>
      </c>
      <c r="C60" s="17"/>
      <c r="D60" s="17"/>
      <c r="E60" s="17"/>
      <c r="F60" s="4"/>
    </row>
    <row r="61" spans="1:6" x14ac:dyDescent="0.3">
      <c r="B61" s="17" t="s">
        <v>39</v>
      </c>
      <c r="C61" s="17"/>
      <c r="D61" s="17"/>
      <c r="E61" s="17"/>
      <c r="F61" s="4"/>
    </row>
    <row r="62" spans="1:6" x14ac:dyDescent="0.3">
      <c r="B62" s="17" t="s">
        <v>40</v>
      </c>
      <c r="C62" s="17"/>
      <c r="D62" s="17"/>
      <c r="E62" s="17"/>
      <c r="F62" s="4"/>
    </row>
    <row r="63" spans="1:6" x14ac:dyDescent="0.3">
      <c r="B63" s="17" t="s">
        <v>41</v>
      </c>
      <c r="C63" s="17"/>
      <c r="D63" s="17"/>
      <c r="E63" s="17"/>
      <c r="F63" s="4"/>
    </row>
    <row r="64" spans="1:6" x14ac:dyDescent="0.3">
      <c r="B64" s="17"/>
      <c r="C64" s="17"/>
      <c r="D64" s="17"/>
      <c r="E64" s="17"/>
      <c r="F64" s="17"/>
    </row>
    <row r="65" spans="1:8" x14ac:dyDescent="0.3">
      <c r="B65" s="19" t="s">
        <v>62</v>
      </c>
      <c r="C65" s="17"/>
      <c r="D65" s="17"/>
      <c r="E65" s="17"/>
      <c r="F65" s="17"/>
    </row>
    <row r="66" spans="1:8" x14ac:dyDescent="0.3">
      <c r="B66" s="17" t="s">
        <v>43</v>
      </c>
      <c r="C66" s="17"/>
      <c r="D66" s="17"/>
      <c r="E66" s="17"/>
      <c r="F66" s="4"/>
    </row>
    <row r="67" spans="1:8" x14ac:dyDescent="0.3">
      <c r="B67" s="17" t="s">
        <v>42</v>
      </c>
      <c r="C67" s="17"/>
      <c r="D67" s="17"/>
      <c r="E67" s="17"/>
      <c r="F67" s="17"/>
    </row>
    <row r="68" spans="1:8" x14ac:dyDescent="0.3">
      <c r="B68" s="17"/>
      <c r="C68" s="17"/>
      <c r="D68" s="17"/>
      <c r="E68" s="17"/>
      <c r="F68" s="17"/>
    </row>
    <row r="69" spans="1:8" x14ac:dyDescent="0.3">
      <c r="B69" s="20" t="s">
        <v>61</v>
      </c>
      <c r="C69" s="17"/>
      <c r="D69" s="17"/>
      <c r="E69" s="17"/>
      <c r="F69" s="17"/>
    </row>
    <row r="70" spans="1:8" x14ac:dyDescent="0.3">
      <c r="B70" s="17" t="s">
        <v>60</v>
      </c>
      <c r="C70" s="17"/>
      <c r="D70" s="17"/>
      <c r="E70" s="17"/>
      <c r="F70" s="4"/>
    </row>
    <row r="72" spans="1:8" x14ac:dyDescent="0.3">
      <c r="A72" t="s">
        <v>8</v>
      </c>
      <c r="B72" s="21" t="s">
        <v>50</v>
      </c>
      <c r="C72" s="21"/>
      <c r="D72" s="21"/>
      <c r="E72" s="21"/>
      <c r="F72" s="21"/>
    </row>
    <row r="73" spans="1:8" x14ac:dyDescent="0.3">
      <c r="B73" s="22" t="s">
        <v>56</v>
      </c>
      <c r="C73" s="22"/>
      <c r="D73" s="22"/>
      <c r="E73" s="22"/>
      <c r="F73" s="21"/>
    </row>
    <row r="74" spans="1:8" x14ac:dyDescent="0.3">
      <c r="B74" s="22"/>
      <c r="C74" s="22"/>
      <c r="D74" s="22"/>
      <c r="E74" s="22"/>
      <c r="F74" s="21"/>
    </row>
    <row r="75" spans="1:8" x14ac:dyDescent="0.3">
      <c r="B75" s="22"/>
      <c r="C75" s="22"/>
      <c r="D75" s="22"/>
      <c r="E75" s="22"/>
      <c r="F75" s="21"/>
    </row>
    <row r="76" spans="1:8" x14ac:dyDescent="0.3">
      <c r="B76" s="21" t="s">
        <v>51</v>
      </c>
      <c r="C76" s="21"/>
      <c r="D76" s="21"/>
      <c r="E76" s="21"/>
      <c r="F76" s="21"/>
    </row>
    <row r="77" spans="1:8" x14ac:dyDescent="0.3">
      <c r="B77" s="21" t="s">
        <v>58</v>
      </c>
      <c r="C77" s="21"/>
      <c r="D77" s="21"/>
      <c r="E77" s="21"/>
      <c r="F77" s="4"/>
      <c r="H77" t="s">
        <v>55</v>
      </c>
    </row>
    <row r="78" spans="1:8" x14ac:dyDescent="0.3">
      <c r="F78" s="2"/>
    </row>
    <row r="79" spans="1:8" x14ac:dyDescent="0.3">
      <c r="A79" t="s">
        <v>9</v>
      </c>
      <c r="B79" t="s">
        <v>59</v>
      </c>
    </row>
    <row r="80" spans="1:8" x14ac:dyDescent="0.3">
      <c r="B80" s="3" t="str">
        <f>IF(F80&lt;0,"Der Liquiditätsengpass beträgt…","Es liegt kein Liquiditätsengpass vor!")</f>
        <v>Es liegt kein Liquiditätsengpass vor!</v>
      </c>
      <c r="F80" s="1">
        <f>IF(SUM(F11:F12)&lt;0,F77-F66-F63-F62-F61-F60-F59-F58+F54-F48-F70,F77-F66-F63-F62-F61-F60-F59-F58+F54-F48+F11+F12-F70)</f>
        <v>0</v>
      </c>
    </row>
    <row r="82" spans="2:2" x14ac:dyDescent="0.3">
      <c r="B82" t="str">
        <f>IF(SUM(F58:F63)&lt;1,"Wenn Sie keine laufenden Betriebskosten haben, besteht keine Anspruch auf Sofort-Hilfe!","")</f>
        <v>Wenn Sie keine laufenden Betriebskosten haben, besteht keine Anspruch auf Sofort-Hilfe!</v>
      </c>
    </row>
    <row r="83" spans="2:2" x14ac:dyDescent="0.3">
      <c r="B83" t="str">
        <f>IF(SUM(F58:F63)&lt;1,"Sie können dann Grundsicherung oder ALG II beantragen!","")</f>
        <v>Sie können dann Grundsicherung oder ALG II beantragen!</v>
      </c>
    </row>
  </sheetData>
  <sheetProtection password="F769" sheet="1" objects="1" scenarios="1"/>
  <mergeCells count="3">
    <mergeCell ref="B15:F16"/>
    <mergeCell ref="B73:E75"/>
    <mergeCell ref="B7:F7"/>
  </mergeCells>
  <dataValidations count="6">
    <dataValidation type="whole" allowBlank="1" showInputMessage="1" showErrorMessage="1" sqref="F21">
      <formula1>0</formula1>
      <formula2>1</formula2>
    </dataValidation>
    <dataValidation type="whole" allowBlank="1" showInputMessage="1" showErrorMessage="1" errorTitle="Fehler" error="Bitte nur eine &quot;0&quot; oder eine &quot;1&quot; eintragen." sqref="E25:E30">
      <formula1>0</formula1>
      <formula2>1</formula2>
    </dataValidation>
    <dataValidation type="decimal" allowBlank="1" showInputMessage="1" showErrorMessage="1" sqref="D37:F41 F44:F45">
      <formula1>0</formula1>
      <formula2>10000</formula2>
    </dataValidation>
    <dataValidation type="decimal" allowBlank="1" showInputMessage="1" showErrorMessage="1" sqref="F54">
      <formula1>0</formula1>
      <formula2>1000000</formula2>
    </dataValidation>
    <dataValidation type="decimal" allowBlank="1" showInputMessage="1" showErrorMessage="1" sqref="F58:F63 F66 F77:F78">
      <formula1>0</formula1>
      <formula2>10000000</formula2>
    </dataValidation>
    <dataValidation type="decimal" allowBlank="1" showInputMessage="1" showErrorMessage="1" sqref="F70">
      <formula1>0</formula1>
      <formula2>100000</formula2>
    </dataValidation>
  </dataValidations>
  <pageMargins left="0.70866141732283472" right="0.70866141732283472" top="0.78740157480314965" bottom="0.78740157480314965" header="0.31496062992125984" footer="0.31496062992125984"/>
  <pageSetup paperSize="9" fitToHeight="2" orientation="portrait" r:id="rId1"/>
  <rowBreaks count="1" manualBreakCount="1">
    <brk id="49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schneeflocke</dc:creator>
  <cp:lastModifiedBy>schneeflocke</cp:lastModifiedBy>
  <dcterms:created xsi:type="dcterms:W3CDTF">2020-03-31T14:58:53Z</dcterms:created>
  <dcterms:modified xsi:type="dcterms:W3CDTF">2020-04-01T08:19:15Z</dcterms:modified>
</cp:coreProperties>
</file>